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32F5B9ED-7B80-4141-9376-99C2B6FD2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ser..." sheetId="1" r:id="rId1"/>
  </sheets>
  <definedNames>
    <definedName name="_xlnm.Print_Area" localSheetId="0">'auser...'!$A$1:$I$46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" l="1"/>
  <c r="S15" i="1"/>
  <c r="L7" i="1"/>
  <c r="L35" i="1"/>
  <c r="G45" i="1" l="1"/>
  <c r="B45" i="1" s="1"/>
  <c r="E45" i="1"/>
  <c r="D45" i="1"/>
  <c r="F45" i="1" l="1"/>
  <c r="C45" i="1" l="1"/>
</calcChain>
</file>

<file path=xl/sharedStrings.xml><?xml version="1.0" encoding="utf-8"?>
<sst xmlns="http://schemas.openxmlformats.org/spreadsheetml/2006/main" count="104" uniqueCount="60">
  <si>
    <t>Entrate 5x1000</t>
  </si>
  <si>
    <t>Entrate da convenzioni</t>
  </si>
  <si>
    <t>Entrate da contributi pubblici</t>
  </si>
  <si>
    <t>Totale entrate</t>
  </si>
  <si>
    <t>leasing</t>
  </si>
  <si>
    <t>pulizia</t>
  </si>
  <si>
    <t>importo</t>
  </si>
  <si>
    <t>totale</t>
  </si>
  <si>
    <t>Decreto Legislativo n. 117/2017 del 3 luglio 2017 e s.m.i.(Codice Unico Terzo Settore) - articolo 14 comma 2</t>
  </si>
  <si>
    <t>importo dei compensi corrisposti a componenti dell'organo di controllo</t>
  </si>
  <si>
    <t xml:space="preserve">importo----------&gt; </t>
  </si>
  <si>
    <t>Schema di rendicontazione DGR n. 223 del 28/02/2017 - REGIONE VENETO</t>
  </si>
  <si>
    <t>e)  causale</t>
  </si>
  <si>
    <r>
      <t>d)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data di incasso</t>
    </r>
  </si>
  <si>
    <t>c)  somma incassata (per ogni singolo rapporto giuridico sottostante)</t>
  </si>
  <si>
    <r>
      <t>b)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denominazione del soggetto erogante</t>
    </r>
  </si>
  <si>
    <t>da compilare per il DGR 223</t>
  </si>
  <si>
    <t>Legge 4 agosto 2017, n.124 - articolo 1, commi 125-129 - Adempimento degli obblighi di trasparenza e di pubblicità.</t>
  </si>
  <si>
    <t>Vantaggi economici ricevuti:</t>
  </si>
  <si>
    <t>Beni Immobili in comodato (valore dichiarato dalla Pubblica Amministrazione)</t>
  </si>
  <si>
    <t>* in percentuale sul totale entrate</t>
  </si>
  <si>
    <t>* costi gestione (%)</t>
  </si>
  <si>
    <t>* Costi raccolta fondi (%)</t>
  </si>
  <si>
    <t>importo dei compensi corrisposti ad associati</t>
  </si>
  <si>
    <t>importo dei compensi corrisposti a componenti del Comitato Direttivo/dirigenti</t>
  </si>
  <si>
    <t>abbonamenti</t>
  </si>
  <si>
    <t>costo raccolta fondi</t>
  </si>
  <si>
    <t>compilare solo nel caso che ci siano state raccolte fondi e si siano sostenuti dei costi</t>
  </si>
  <si>
    <t>&lt;---- non scrivere in questa cella si calcola il totale in automatico</t>
  </si>
  <si>
    <t>costi di gestione associazione</t>
  </si>
  <si>
    <t>attrezzature ufficio</t>
  </si>
  <si>
    <t>stampati cancelleria</t>
  </si>
  <si>
    <t>retribuzioni dipendenti</t>
  </si>
  <si>
    <t>spese postali</t>
  </si>
  <si>
    <t>consulenti/commercialisti</t>
  </si>
  <si>
    <t>manutenzioni macchine ufficio</t>
  </si>
  <si>
    <t xml:space="preserve"> non scrivere in questa cella si calcola il       &lt;------------totale in automatico</t>
  </si>
  <si>
    <t>utenze gas acqua energia elettrica</t>
  </si>
  <si>
    <t>assicurazioni sede</t>
  </si>
  <si>
    <t>entrate 5x1000</t>
  </si>
  <si>
    <t>entrate da convenzioni</t>
  </si>
  <si>
    <t>entrate da contributi pubblici</t>
  </si>
  <si>
    <t>totale entrate dell'ente</t>
  </si>
  <si>
    <t>affitto sede</t>
  </si>
  <si>
    <t xml:space="preserve">non compilare i campi in grigio                  &lt;------------- si calcolano in automatico  </t>
  </si>
  <si>
    <t>compilare i prospetti qui sotto e si compileranno in automatico i due campi in grigio del prospetto DGR 223</t>
  </si>
  <si>
    <t xml:space="preserve">costo….. </t>
  </si>
  <si>
    <t>compilare i campi che interessano</t>
  </si>
  <si>
    <t>Beni mobili in comodato/servizi (valore dichiarato dalla Pubblica Amministrazione)</t>
  </si>
  <si>
    <t>Auser territoriale di Venezia O.D.V. - codice fiscale 90060720274</t>
  </si>
  <si>
    <t xml:space="preserve">- Iscritta al RUNTS 10001 </t>
  </si>
  <si>
    <t>Comune di Venezia</t>
  </si>
  <si>
    <t>Convenzione nonni vigili</t>
  </si>
  <si>
    <t>Fondazione Querini</t>
  </si>
  <si>
    <t>Accoglienza Museo Querini</t>
  </si>
  <si>
    <t>Biennale Venezia</t>
  </si>
  <si>
    <t>Accoglienza Biennale Venezia</t>
  </si>
  <si>
    <t>Regione Veneto</t>
  </si>
  <si>
    <t>Ristori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</si>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</sst>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4" fontId="0" fillId="0" borderId="1" xfId="2" applyFont="1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44" fontId="0" fillId="0" borderId="1" xfId="2" applyFont="1" applyBorder="1" applyAlignment="1">
      <alignment horizontal="left"/>
    </xf>
    <xf numFmtId="44" fontId="0" fillId="0" borderId="1" xfId="2" applyFont="1" applyBorder="1" applyAlignment="1">
      <alignment horizontal="center"/>
    </xf>
    <xf numFmtId="43" fontId="0" fillId="0" borderId="1" xfId="1" applyFont="1" applyFill="1" applyBorder="1"/>
    <xf numFmtId="43" fontId="0" fillId="3" borderId="1" xfId="1" applyFont="1" applyFill="1" applyBorder="1"/>
    <xf numFmtId="43" fontId="0" fillId="0" borderId="10" xfId="1" applyFont="1" applyFill="1" applyBorder="1"/>
    <xf numFmtId="0" fontId="0" fillId="0" borderId="11" xfId="0" applyBorder="1"/>
    <xf numFmtId="43" fontId="0" fillId="0" borderId="11" xfId="1" applyFont="1" applyFill="1" applyBorder="1"/>
    <xf numFmtId="0" fontId="0" fillId="0" borderId="10" xfId="0" applyBorder="1"/>
    <xf numFmtId="43" fontId="0" fillId="0" borderId="9" xfId="0" applyNumberFormat="1" applyBorder="1"/>
    <xf numFmtId="0" fontId="0" fillId="0" borderId="12" xfId="0" applyBorder="1"/>
    <xf numFmtId="43" fontId="0" fillId="0" borderId="13" xfId="0" applyNumberFormat="1" applyBorder="1"/>
    <xf numFmtId="10" fontId="4" fillId="4" borderId="1" xfId="3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14" fontId="0" fillId="0" borderId="1" xfId="0" applyNumberFormat="1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S46"/>
  <sheetViews>
    <sheetView tabSelected="1" topLeftCell="A16" workbookViewId="0">
      <selection activeCell="B31" sqref="B31"/>
    </sheetView>
  </sheetViews>
  <sheetFormatPr defaultRowHeight="15" x14ac:dyDescent="0.25"/>
  <cols>
    <col min="1" max="1" width="16.140625" customWidth="1"/>
    <col min="2" max="2" width="24.7109375" customWidth="1"/>
    <col min="3" max="3" width="12.7109375" customWidth="1"/>
    <col min="4" max="4" width="12.5703125" customWidth="1"/>
    <col min="5" max="5" width="14.5703125" customWidth="1"/>
    <col min="6" max="6" width="15" customWidth="1"/>
    <col min="10" max="10" width="2.28515625" customWidth="1"/>
    <col min="11" max="11" width="34.28515625" customWidth="1"/>
    <col min="12" max="12" width="14.140625" customWidth="1"/>
    <col min="19" max="19" width="11.5703125" bestFit="1" customWidth="1"/>
  </cols>
  <sheetData>
    <row r="1" spans="1:19" ht="15" customHeight="1" x14ac:dyDescent="0.2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0"/>
      <c r="K1" s="67" t="s">
        <v>45</v>
      </c>
      <c r="L1" s="67"/>
      <c r="M1" s="67"/>
      <c r="N1" s="67"/>
      <c r="O1" s="67"/>
      <c r="P1" s="67"/>
    </row>
    <row r="2" spans="1:19" x14ac:dyDescent="0.25">
      <c r="A2" s="56" t="s">
        <v>50</v>
      </c>
      <c r="B2" s="57"/>
      <c r="C2" s="57"/>
      <c r="D2" s="57"/>
      <c r="E2" s="57"/>
      <c r="F2" s="57"/>
      <c r="G2" s="57"/>
      <c r="H2" s="57"/>
      <c r="I2" s="57"/>
      <c r="J2" s="50"/>
      <c r="K2" s="67"/>
      <c r="L2" s="67"/>
      <c r="M2" s="67"/>
      <c r="N2" s="67"/>
      <c r="O2" s="67"/>
      <c r="P2" s="67"/>
    </row>
    <row r="3" spans="1:19" x14ac:dyDescent="0.25">
      <c r="A3" s="56"/>
      <c r="B3" s="57"/>
      <c r="C3" s="57"/>
      <c r="D3" s="57"/>
      <c r="E3" s="57"/>
      <c r="F3" s="57"/>
      <c r="G3" s="57"/>
      <c r="H3" s="57"/>
      <c r="I3" s="57"/>
      <c r="J3" s="50"/>
      <c r="K3" s="67"/>
      <c r="L3" s="67"/>
      <c r="M3" s="67"/>
      <c r="N3" s="67"/>
      <c r="O3" s="67"/>
      <c r="P3" s="67"/>
    </row>
    <row r="4" spans="1:19" ht="18.75" customHeight="1" x14ac:dyDescent="0.25">
      <c r="A4" s="58" t="s">
        <v>17</v>
      </c>
      <c r="B4" s="59"/>
      <c r="C4" s="59"/>
      <c r="D4" s="59"/>
      <c r="E4" s="59"/>
      <c r="F4" s="59"/>
      <c r="G4" s="59"/>
      <c r="H4" s="59"/>
      <c r="I4" s="60"/>
      <c r="J4" s="50"/>
      <c r="K4" s="43" t="s">
        <v>16</v>
      </c>
      <c r="L4" s="44"/>
      <c r="M4" s="44"/>
      <c r="N4" s="44"/>
      <c r="O4" s="44"/>
      <c r="P4" s="44"/>
    </row>
    <row r="5" spans="1:19" ht="47.25" customHeight="1" x14ac:dyDescent="0.25">
      <c r="A5" s="61" t="s">
        <v>15</v>
      </c>
      <c r="B5" s="61"/>
      <c r="C5" s="61" t="s">
        <v>14</v>
      </c>
      <c r="D5" s="61"/>
      <c r="E5" s="5" t="s">
        <v>13</v>
      </c>
      <c r="F5" s="61" t="s">
        <v>12</v>
      </c>
      <c r="G5" s="61"/>
      <c r="H5" s="61"/>
      <c r="I5" s="61"/>
      <c r="J5" s="50"/>
      <c r="K5" s="28" t="s">
        <v>26</v>
      </c>
      <c r="L5" s="29" t="s">
        <v>6</v>
      </c>
      <c r="M5" s="53" t="s">
        <v>27</v>
      </c>
      <c r="N5" s="54"/>
      <c r="O5" s="54"/>
      <c r="P5" s="54"/>
    </row>
    <row r="6" spans="1:19" ht="14.45" customHeight="1" x14ac:dyDescent="0.25">
      <c r="A6" s="42" t="s">
        <v>51</v>
      </c>
      <c r="B6" s="42"/>
      <c r="C6" s="62">
        <v>16200</v>
      </c>
      <c r="D6" s="62"/>
      <c r="E6" s="35">
        <v>44595</v>
      </c>
      <c r="F6" s="42" t="s">
        <v>52</v>
      </c>
      <c r="G6" s="42"/>
      <c r="H6" s="42"/>
      <c r="I6" s="42"/>
      <c r="J6" s="50"/>
      <c r="K6" s="6" t="s">
        <v>46</v>
      </c>
      <c r="L6" s="9">
        <v>0</v>
      </c>
      <c r="M6" s="22"/>
      <c r="N6" s="23"/>
      <c r="O6" s="23"/>
      <c r="P6" s="23"/>
    </row>
    <row r="7" spans="1:19" ht="14.45" customHeight="1" x14ac:dyDescent="0.25">
      <c r="A7" s="42" t="s">
        <v>53</v>
      </c>
      <c r="B7" s="42"/>
      <c r="C7" s="62">
        <v>7500</v>
      </c>
      <c r="D7" s="62"/>
      <c r="E7" s="35">
        <v>44638</v>
      </c>
      <c r="F7" s="42" t="s">
        <v>54</v>
      </c>
      <c r="G7" s="42"/>
      <c r="H7" s="42"/>
      <c r="I7" s="42"/>
      <c r="J7" s="50"/>
      <c r="K7" s="6"/>
      <c r="L7" s="10">
        <f>SUM(L6)</f>
        <v>0</v>
      </c>
      <c r="M7" s="51" t="s">
        <v>28</v>
      </c>
      <c r="N7" s="52"/>
      <c r="O7" s="52"/>
      <c r="P7" s="52"/>
    </row>
    <row r="8" spans="1:19" ht="14.45" customHeight="1" x14ac:dyDescent="0.25">
      <c r="A8" s="42" t="s">
        <v>55</v>
      </c>
      <c r="B8" s="42"/>
      <c r="C8" s="39">
        <v>1850</v>
      </c>
      <c r="D8" s="40"/>
      <c r="E8" s="35">
        <v>44641</v>
      </c>
      <c r="F8" s="42" t="s">
        <v>56</v>
      </c>
      <c r="G8" s="42"/>
      <c r="H8" s="42"/>
      <c r="I8" s="42"/>
      <c r="J8" s="50"/>
      <c r="K8" s="24" t="s">
        <v>29</v>
      </c>
      <c r="L8" s="25" t="s">
        <v>6</v>
      </c>
      <c r="M8" s="51"/>
      <c r="N8" s="52"/>
      <c r="O8" s="52"/>
      <c r="P8" s="52"/>
    </row>
    <row r="9" spans="1:19" ht="14.45" customHeight="1" x14ac:dyDescent="0.25">
      <c r="A9" s="42" t="s">
        <v>51</v>
      </c>
      <c r="B9" s="42"/>
      <c r="C9" s="62">
        <v>16200</v>
      </c>
      <c r="D9" s="62"/>
      <c r="E9" s="35">
        <v>44670</v>
      </c>
      <c r="F9" s="42" t="s">
        <v>52</v>
      </c>
      <c r="G9" s="42"/>
      <c r="H9" s="42"/>
      <c r="I9" s="42"/>
      <c r="J9" s="50"/>
      <c r="K9" s="6" t="s">
        <v>30</v>
      </c>
      <c r="L9" s="2">
        <v>10394.86</v>
      </c>
      <c r="M9" s="45" t="s">
        <v>47</v>
      </c>
      <c r="N9" s="46"/>
      <c r="O9" s="46"/>
      <c r="P9" s="46"/>
    </row>
    <row r="10" spans="1:19" ht="14.45" customHeight="1" x14ac:dyDescent="0.25">
      <c r="A10" s="42" t="s">
        <v>55</v>
      </c>
      <c r="B10" s="42"/>
      <c r="C10" s="62">
        <v>5875</v>
      </c>
      <c r="D10" s="62"/>
      <c r="E10" s="35">
        <v>44677</v>
      </c>
      <c r="F10" s="42" t="s">
        <v>56</v>
      </c>
      <c r="G10" s="42"/>
      <c r="H10" s="42"/>
      <c r="I10" s="42"/>
      <c r="J10" s="50"/>
      <c r="K10" s="6" t="s">
        <v>31</v>
      </c>
      <c r="L10" s="2">
        <v>812.9</v>
      </c>
      <c r="M10" s="45"/>
      <c r="N10" s="46"/>
      <c r="O10" s="46"/>
      <c r="P10" s="46"/>
    </row>
    <row r="11" spans="1:19" ht="14.45" customHeight="1" x14ac:dyDescent="0.25">
      <c r="A11" s="42" t="s">
        <v>51</v>
      </c>
      <c r="B11" s="42"/>
      <c r="C11" s="62">
        <v>16200</v>
      </c>
      <c r="D11" s="62"/>
      <c r="E11" s="35">
        <v>44687</v>
      </c>
      <c r="F11" s="42" t="s">
        <v>52</v>
      </c>
      <c r="G11" s="42"/>
      <c r="H11" s="42"/>
      <c r="I11" s="42"/>
      <c r="J11" s="50"/>
      <c r="K11" s="6" t="s">
        <v>32</v>
      </c>
      <c r="L11" s="2">
        <v>0</v>
      </c>
      <c r="M11" s="45"/>
      <c r="N11" s="46"/>
      <c r="O11" s="46"/>
      <c r="P11" s="46"/>
    </row>
    <row r="12" spans="1:19" ht="14.45" customHeight="1" x14ac:dyDescent="0.25">
      <c r="A12" s="42" t="s">
        <v>55</v>
      </c>
      <c r="B12" s="42"/>
      <c r="C12" s="62">
        <v>7230</v>
      </c>
      <c r="D12" s="62"/>
      <c r="E12" s="35">
        <v>44707</v>
      </c>
      <c r="F12" s="42" t="s">
        <v>56</v>
      </c>
      <c r="G12" s="42"/>
      <c r="H12" s="42"/>
      <c r="I12" s="42"/>
      <c r="J12" s="50"/>
      <c r="K12" s="6" t="s">
        <v>33</v>
      </c>
      <c r="L12" s="2">
        <v>0</v>
      </c>
      <c r="M12" s="45"/>
      <c r="N12" s="46"/>
      <c r="O12" s="46"/>
      <c r="P12" s="46"/>
    </row>
    <row r="13" spans="1:19" ht="14.45" customHeight="1" x14ac:dyDescent="0.25">
      <c r="A13" s="42" t="s">
        <v>53</v>
      </c>
      <c r="B13" s="42"/>
      <c r="C13" s="62">
        <v>1500</v>
      </c>
      <c r="D13" s="62"/>
      <c r="E13" s="35">
        <v>44712</v>
      </c>
      <c r="F13" s="42" t="s">
        <v>54</v>
      </c>
      <c r="G13" s="42"/>
      <c r="H13" s="42"/>
      <c r="I13" s="42"/>
      <c r="J13" s="50"/>
      <c r="K13" s="6" t="s">
        <v>34</v>
      </c>
      <c r="L13" s="2">
        <v>0</v>
      </c>
      <c r="M13" s="45"/>
      <c r="N13" s="46"/>
      <c r="O13" s="46"/>
      <c r="P13" s="46"/>
    </row>
    <row r="14" spans="1:19" ht="14.45" customHeight="1" x14ac:dyDescent="0.25">
      <c r="A14" s="42" t="s">
        <v>53</v>
      </c>
      <c r="B14" s="42"/>
      <c r="C14" s="62">
        <v>4500</v>
      </c>
      <c r="D14" s="62"/>
      <c r="E14" s="35">
        <v>44715</v>
      </c>
      <c r="F14" s="42" t="s">
        <v>54</v>
      </c>
      <c r="G14" s="42"/>
      <c r="H14" s="42"/>
      <c r="I14" s="42"/>
      <c r="J14" s="50"/>
      <c r="K14" s="6" t="s">
        <v>35</v>
      </c>
      <c r="L14" s="2">
        <v>0</v>
      </c>
      <c r="M14" s="45"/>
      <c r="N14" s="46"/>
      <c r="O14" s="46"/>
      <c r="P14" s="46"/>
    </row>
    <row r="15" spans="1:19" ht="14.45" customHeight="1" x14ac:dyDescent="0.25">
      <c r="A15" s="37" t="s">
        <v>55</v>
      </c>
      <c r="B15" s="38"/>
      <c r="C15" s="39">
        <v>5875</v>
      </c>
      <c r="D15" s="40"/>
      <c r="E15" s="35">
        <v>44718</v>
      </c>
      <c r="F15" s="37" t="s">
        <v>56</v>
      </c>
      <c r="G15" s="41"/>
      <c r="H15" s="41"/>
      <c r="I15" s="38"/>
      <c r="J15" s="50"/>
      <c r="K15" s="6"/>
      <c r="L15" s="2"/>
      <c r="M15" s="45"/>
      <c r="N15" s="46"/>
      <c r="O15" s="46"/>
      <c r="P15" s="46"/>
      <c r="S15" s="36">
        <f>SUM(C6:D26)</f>
        <v>166656.20000000001</v>
      </c>
    </row>
    <row r="16" spans="1:19" ht="14.45" customHeight="1" x14ac:dyDescent="0.25">
      <c r="A16" s="37" t="s">
        <v>55</v>
      </c>
      <c r="B16" s="38"/>
      <c r="C16" s="39">
        <v>14735</v>
      </c>
      <c r="D16" s="40"/>
      <c r="E16" s="35">
        <v>44746</v>
      </c>
      <c r="F16" s="37" t="s">
        <v>56</v>
      </c>
      <c r="G16" s="41"/>
      <c r="H16" s="41"/>
      <c r="I16" s="38"/>
      <c r="J16" s="50"/>
      <c r="K16" s="6"/>
      <c r="L16" s="2"/>
      <c r="M16" s="45"/>
      <c r="N16" s="46"/>
      <c r="O16" s="46"/>
      <c r="P16" s="46"/>
    </row>
    <row r="17" spans="1:16" ht="14.45" customHeight="1" x14ac:dyDescent="0.25">
      <c r="A17" s="37" t="s">
        <v>55</v>
      </c>
      <c r="B17" s="38"/>
      <c r="C17" s="39">
        <v>14735</v>
      </c>
      <c r="D17" s="40"/>
      <c r="E17" s="35">
        <v>44763</v>
      </c>
      <c r="F17" s="37" t="s">
        <v>56</v>
      </c>
      <c r="G17" s="41"/>
      <c r="H17" s="41"/>
      <c r="I17" s="38"/>
      <c r="J17" s="50"/>
      <c r="K17" s="6"/>
      <c r="L17" s="2"/>
      <c r="M17" s="45"/>
      <c r="N17" s="46"/>
      <c r="O17" s="46"/>
      <c r="P17" s="46"/>
    </row>
    <row r="18" spans="1:16" ht="14.45" customHeight="1" x14ac:dyDescent="0.25">
      <c r="A18" s="37" t="s">
        <v>53</v>
      </c>
      <c r="B18" s="38"/>
      <c r="C18" s="39">
        <v>400</v>
      </c>
      <c r="D18" s="40"/>
      <c r="E18" s="35">
        <v>44774</v>
      </c>
      <c r="F18" s="37" t="s">
        <v>54</v>
      </c>
      <c r="G18" s="41"/>
      <c r="H18" s="41"/>
      <c r="I18" s="38"/>
      <c r="J18" s="50"/>
      <c r="K18" s="6"/>
      <c r="L18" s="2"/>
      <c r="M18" s="45"/>
      <c r="N18" s="46"/>
      <c r="O18" s="46"/>
      <c r="P18" s="46"/>
    </row>
    <row r="19" spans="1:16" ht="14.45" customHeight="1" x14ac:dyDescent="0.25">
      <c r="A19" s="37" t="s">
        <v>51</v>
      </c>
      <c r="B19" s="38"/>
      <c r="C19" s="39">
        <v>16.2</v>
      </c>
      <c r="D19" s="40"/>
      <c r="E19" s="35">
        <v>44796</v>
      </c>
      <c r="F19" s="37" t="s">
        <v>52</v>
      </c>
      <c r="G19" s="41"/>
      <c r="H19" s="41"/>
      <c r="I19" s="38"/>
      <c r="J19" s="50"/>
      <c r="K19" s="6"/>
      <c r="L19" s="2"/>
      <c r="M19" s="45"/>
      <c r="N19" s="46"/>
      <c r="O19" s="46"/>
      <c r="P19" s="46"/>
    </row>
    <row r="20" spans="1:16" ht="14.45" customHeight="1" x14ac:dyDescent="0.25">
      <c r="A20" s="37" t="s">
        <v>55</v>
      </c>
      <c r="B20" s="38"/>
      <c r="C20" s="39">
        <v>8860</v>
      </c>
      <c r="D20" s="40"/>
      <c r="E20" s="35">
        <v>44798</v>
      </c>
      <c r="F20" s="37" t="s">
        <v>56</v>
      </c>
      <c r="G20" s="41"/>
      <c r="H20" s="41"/>
      <c r="I20" s="38"/>
      <c r="J20" s="50"/>
      <c r="K20" s="6"/>
      <c r="L20" s="2"/>
      <c r="M20" s="45"/>
      <c r="N20" s="46"/>
      <c r="O20" s="46"/>
      <c r="P20" s="46"/>
    </row>
    <row r="21" spans="1:16" ht="14.45" customHeight="1" x14ac:dyDescent="0.25">
      <c r="A21" s="37" t="s">
        <v>55</v>
      </c>
      <c r="B21" s="38"/>
      <c r="C21" s="39">
        <v>8860</v>
      </c>
      <c r="D21" s="40"/>
      <c r="E21" s="35">
        <v>44834</v>
      </c>
      <c r="F21" s="37" t="s">
        <v>56</v>
      </c>
      <c r="G21" s="41"/>
      <c r="H21" s="41"/>
      <c r="I21" s="38"/>
      <c r="J21" s="50"/>
      <c r="K21" s="6"/>
      <c r="L21" s="2"/>
      <c r="M21" s="45"/>
      <c r="N21" s="46"/>
      <c r="O21" s="46"/>
      <c r="P21" s="46"/>
    </row>
    <row r="22" spans="1:16" ht="14.45" customHeight="1" x14ac:dyDescent="0.25">
      <c r="A22" s="37" t="s">
        <v>53</v>
      </c>
      <c r="B22" s="38"/>
      <c r="C22" s="39">
        <v>1500</v>
      </c>
      <c r="D22" s="40"/>
      <c r="E22" s="35">
        <v>44855</v>
      </c>
      <c r="F22" s="37" t="s">
        <v>54</v>
      </c>
      <c r="G22" s="41"/>
      <c r="H22" s="41"/>
      <c r="I22" s="38"/>
      <c r="J22" s="50"/>
      <c r="K22" s="6"/>
      <c r="L22" s="2"/>
      <c r="M22" s="45"/>
      <c r="N22" s="46"/>
      <c r="O22" s="46"/>
      <c r="P22" s="46"/>
    </row>
    <row r="23" spans="1:16" ht="14.45" customHeight="1" x14ac:dyDescent="0.25">
      <c r="A23" s="37" t="s">
        <v>55</v>
      </c>
      <c r="B23" s="38"/>
      <c r="C23" s="39">
        <v>8860</v>
      </c>
      <c r="D23" s="40"/>
      <c r="E23" s="35">
        <v>44862</v>
      </c>
      <c r="F23" s="37" t="s">
        <v>56</v>
      </c>
      <c r="G23" s="41"/>
      <c r="H23" s="41"/>
      <c r="I23" s="38"/>
      <c r="J23" s="50"/>
      <c r="K23" s="6"/>
      <c r="L23" s="2"/>
      <c r="M23" s="45"/>
      <c r="N23" s="46"/>
      <c r="O23" s="46"/>
      <c r="P23" s="46"/>
    </row>
    <row r="24" spans="1:16" ht="14.45" customHeight="1" x14ac:dyDescent="0.25">
      <c r="A24" s="37" t="s">
        <v>51</v>
      </c>
      <c r="B24" s="38"/>
      <c r="C24" s="39">
        <v>16200</v>
      </c>
      <c r="D24" s="40"/>
      <c r="E24" s="35">
        <v>44886</v>
      </c>
      <c r="F24" s="37" t="s">
        <v>52</v>
      </c>
      <c r="G24" s="41"/>
      <c r="H24" s="41"/>
      <c r="I24" s="38"/>
      <c r="J24" s="50"/>
      <c r="K24" s="6"/>
      <c r="L24" s="2"/>
      <c r="M24" s="45"/>
      <c r="N24" s="46"/>
      <c r="O24" s="46"/>
      <c r="P24" s="46"/>
    </row>
    <row r="25" spans="1:16" ht="14.45" customHeight="1" x14ac:dyDescent="0.25">
      <c r="A25" s="37" t="s">
        <v>55</v>
      </c>
      <c r="B25" s="38"/>
      <c r="C25" s="39">
        <v>8860</v>
      </c>
      <c r="D25" s="40"/>
      <c r="E25" s="35">
        <v>44896</v>
      </c>
      <c r="F25" s="37" t="s">
        <v>56</v>
      </c>
      <c r="G25" s="41"/>
      <c r="H25" s="41"/>
      <c r="I25" s="38"/>
      <c r="J25" s="50"/>
      <c r="K25" s="6"/>
      <c r="L25" s="2"/>
      <c r="M25" s="45"/>
      <c r="N25" s="46"/>
      <c r="O25" s="46"/>
      <c r="P25" s="46"/>
    </row>
    <row r="26" spans="1:16" ht="14.45" customHeight="1" x14ac:dyDescent="0.25">
      <c r="A26" s="37" t="s">
        <v>55</v>
      </c>
      <c r="B26" s="38"/>
      <c r="C26" s="39">
        <v>700</v>
      </c>
      <c r="D26" s="40"/>
      <c r="E26" s="35">
        <v>44915</v>
      </c>
      <c r="F26" s="37" t="s">
        <v>56</v>
      </c>
      <c r="G26" s="41"/>
      <c r="H26" s="41"/>
      <c r="I26" s="38"/>
      <c r="J26" s="50"/>
      <c r="K26" s="6"/>
      <c r="L26" s="2"/>
      <c r="M26" s="45"/>
      <c r="N26" s="46"/>
      <c r="O26" s="46"/>
      <c r="P26" s="46"/>
    </row>
    <row r="27" spans="1:16" ht="14.45" customHeight="1" x14ac:dyDescent="0.25">
      <c r="A27" s="37" t="s">
        <v>57</v>
      </c>
      <c r="B27" s="38"/>
      <c r="C27" s="39">
        <v>7000</v>
      </c>
      <c r="D27" s="40"/>
      <c r="E27" s="35">
        <v>44923</v>
      </c>
      <c r="F27" s="37" t="s">
        <v>58</v>
      </c>
      <c r="G27" s="41"/>
      <c r="H27" s="41"/>
      <c r="I27" s="38"/>
      <c r="J27" s="50"/>
      <c r="K27" s="6"/>
      <c r="L27" s="2"/>
      <c r="M27" s="45"/>
      <c r="N27" s="46"/>
      <c r="O27" s="46"/>
      <c r="P27" s="46"/>
    </row>
    <row r="28" spans="1:16" ht="14.45" customHeight="1" x14ac:dyDescent="0.25">
      <c r="A28" s="69" t="s">
        <v>18</v>
      </c>
      <c r="B28" s="69"/>
      <c r="C28" s="69"/>
      <c r="D28" s="69"/>
      <c r="E28" s="69"/>
      <c r="F28" s="69"/>
      <c r="G28" s="69"/>
      <c r="H28" s="69"/>
      <c r="I28" s="69"/>
      <c r="J28" s="50"/>
      <c r="K28" s="6" t="s">
        <v>4</v>
      </c>
      <c r="L28" s="2">
        <v>0</v>
      </c>
      <c r="M28" s="45"/>
      <c r="N28" s="46"/>
      <c r="O28" s="46"/>
      <c r="P28" s="46"/>
    </row>
    <row r="29" spans="1:16" ht="14.45" customHeight="1" x14ac:dyDescent="0.25">
      <c r="A29" s="68" t="s">
        <v>19</v>
      </c>
      <c r="B29" s="68"/>
      <c r="C29" s="68"/>
      <c r="D29" s="68"/>
      <c r="E29" s="68"/>
      <c r="F29" s="68"/>
      <c r="G29" s="68"/>
      <c r="H29" s="68"/>
      <c r="I29" s="68"/>
      <c r="J29" s="50"/>
      <c r="K29" s="6" t="s">
        <v>5</v>
      </c>
      <c r="L29" s="2">
        <v>0</v>
      </c>
      <c r="M29" s="45"/>
      <c r="N29" s="46"/>
      <c r="O29" s="46"/>
      <c r="P29" s="46"/>
    </row>
    <row r="30" spans="1:16" ht="14.45" customHeight="1" x14ac:dyDescent="0.25">
      <c r="A30" s="1" t="s">
        <v>10</v>
      </c>
      <c r="B30" s="7">
        <v>4318.9399999999996</v>
      </c>
      <c r="C30" s="42" t="s">
        <v>51</v>
      </c>
      <c r="D30" s="42"/>
      <c r="E30" s="42"/>
      <c r="F30" s="42"/>
      <c r="G30" s="42"/>
      <c r="H30" s="42"/>
      <c r="I30" s="42"/>
      <c r="J30" s="50"/>
      <c r="K30" s="6" t="s">
        <v>38</v>
      </c>
      <c r="L30" s="2">
        <v>0</v>
      </c>
      <c r="M30" s="45"/>
      <c r="N30" s="46"/>
      <c r="O30" s="46"/>
      <c r="P30" s="46"/>
    </row>
    <row r="31" spans="1:16" ht="14.45" customHeight="1" x14ac:dyDescent="0.25">
      <c r="A31" s="1" t="s">
        <v>10</v>
      </c>
      <c r="B31" s="8">
        <v>0</v>
      </c>
      <c r="C31" s="42"/>
      <c r="D31" s="42"/>
      <c r="E31" s="42"/>
      <c r="F31" s="42"/>
      <c r="G31" s="42"/>
      <c r="H31" s="42"/>
      <c r="I31" s="42"/>
      <c r="J31" s="50"/>
      <c r="K31" s="6" t="s">
        <v>25</v>
      </c>
      <c r="L31" s="2">
        <v>0</v>
      </c>
      <c r="M31" s="45"/>
      <c r="N31" s="46"/>
      <c r="O31" s="46"/>
      <c r="P31" s="46"/>
    </row>
    <row r="32" spans="1:16" ht="14.45" customHeight="1" x14ac:dyDescent="0.25">
      <c r="A32" s="68" t="s">
        <v>48</v>
      </c>
      <c r="B32" s="68"/>
      <c r="C32" s="68"/>
      <c r="D32" s="68"/>
      <c r="E32" s="68"/>
      <c r="F32" s="68"/>
      <c r="G32" s="68"/>
      <c r="H32" s="68"/>
      <c r="I32" s="68"/>
      <c r="J32" s="50"/>
      <c r="K32" s="6" t="s">
        <v>37</v>
      </c>
      <c r="L32" s="2">
        <v>0</v>
      </c>
      <c r="M32" s="45"/>
      <c r="N32" s="46"/>
      <c r="O32" s="46"/>
      <c r="P32" s="46"/>
    </row>
    <row r="33" spans="1:16" ht="14.45" customHeight="1" x14ac:dyDescent="0.25">
      <c r="A33" s="1" t="s">
        <v>10</v>
      </c>
      <c r="B33" s="7"/>
      <c r="C33" s="42"/>
      <c r="D33" s="42"/>
      <c r="E33" s="42"/>
      <c r="F33" s="42"/>
      <c r="G33" s="42"/>
      <c r="H33" s="42"/>
      <c r="I33" s="42"/>
      <c r="J33" s="50"/>
      <c r="K33" s="6" t="s">
        <v>43</v>
      </c>
      <c r="L33" s="2">
        <v>0</v>
      </c>
      <c r="M33" s="45"/>
      <c r="N33" s="46"/>
      <c r="O33" s="46"/>
      <c r="P33" s="46"/>
    </row>
    <row r="34" spans="1:16" ht="14.45" customHeight="1" x14ac:dyDescent="0.25">
      <c r="A34" s="1" t="s">
        <v>10</v>
      </c>
      <c r="B34" s="8"/>
      <c r="C34" s="42"/>
      <c r="D34" s="42"/>
      <c r="E34" s="42"/>
      <c r="F34" s="42"/>
      <c r="G34" s="42"/>
      <c r="H34" s="42"/>
      <c r="I34" s="42"/>
      <c r="J34" s="50"/>
      <c r="K34" s="6"/>
      <c r="L34" s="2">
        <v>0</v>
      </c>
      <c r="M34" s="51" t="s">
        <v>36</v>
      </c>
      <c r="N34" s="52"/>
      <c r="O34" s="52"/>
      <c r="P34" s="52"/>
    </row>
    <row r="35" spans="1:16" ht="14.45" customHeight="1" x14ac:dyDescent="0.25">
      <c r="A35" s="47" t="s">
        <v>8</v>
      </c>
      <c r="B35" s="48"/>
      <c r="C35" s="48"/>
      <c r="D35" s="48"/>
      <c r="E35" s="48"/>
      <c r="F35" s="48"/>
      <c r="G35" s="48"/>
      <c r="H35" s="48"/>
      <c r="I35" s="49"/>
      <c r="J35" s="50"/>
      <c r="K35" s="3" t="s">
        <v>7</v>
      </c>
      <c r="L35" s="10">
        <f>SUM(L9:L34)</f>
        <v>11207.76</v>
      </c>
      <c r="M35" s="51"/>
      <c r="N35" s="52"/>
      <c r="O35" s="52"/>
      <c r="P35" s="52"/>
    </row>
    <row r="36" spans="1:16" ht="14.45" customHeight="1" x14ac:dyDescent="0.25">
      <c r="A36" s="37" t="s">
        <v>24</v>
      </c>
      <c r="B36" s="41"/>
      <c r="C36" s="41"/>
      <c r="D36" s="41"/>
      <c r="E36" s="41"/>
      <c r="F36" s="41"/>
      <c r="G36" s="41"/>
      <c r="H36" s="41"/>
      <c r="I36" s="38"/>
      <c r="J36" s="50"/>
      <c r="K36" s="12" t="s">
        <v>39</v>
      </c>
      <c r="L36" s="13">
        <v>13306</v>
      </c>
    </row>
    <row r="37" spans="1:16" ht="14.45" customHeight="1" x14ac:dyDescent="0.25">
      <c r="A37" s="1" t="s">
        <v>10</v>
      </c>
      <c r="B37" s="4">
        <v>0</v>
      </c>
      <c r="C37" s="37"/>
      <c r="D37" s="41"/>
      <c r="E37" s="41"/>
      <c r="F37" s="41"/>
      <c r="G37" s="41"/>
      <c r="H37" s="41"/>
      <c r="I37" s="38"/>
      <c r="J37" s="50"/>
      <c r="K37" s="14" t="s">
        <v>40</v>
      </c>
      <c r="L37" s="11">
        <v>166656.20000000001</v>
      </c>
    </row>
    <row r="38" spans="1:16" ht="14.45" customHeight="1" x14ac:dyDescent="0.25">
      <c r="A38" s="37" t="s">
        <v>9</v>
      </c>
      <c r="B38" s="41"/>
      <c r="C38" s="41"/>
      <c r="D38" s="41"/>
      <c r="E38" s="41"/>
      <c r="F38" s="41"/>
      <c r="G38" s="41"/>
      <c r="H38" s="41"/>
      <c r="I38" s="38"/>
      <c r="J38" s="50"/>
      <c r="K38" s="14" t="s">
        <v>41</v>
      </c>
      <c r="L38" s="15">
        <v>7000</v>
      </c>
    </row>
    <row r="39" spans="1:16" ht="14.45" customHeight="1" x14ac:dyDescent="0.25">
      <c r="A39" s="1" t="s">
        <v>10</v>
      </c>
      <c r="B39" s="4">
        <v>0</v>
      </c>
      <c r="C39" s="37"/>
      <c r="D39" s="41"/>
      <c r="E39" s="41"/>
      <c r="F39" s="41"/>
      <c r="G39" s="41"/>
      <c r="H39" s="41"/>
      <c r="I39" s="38"/>
      <c r="J39" s="50"/>
      <c r="K39" s="16" t="s">
        <v>42</v>
      </c>
      <c r="L39" s="17">
        <f>SUM(L36:L38)</f>
        <v>186962.2</v>
      </c>
    </row>
    <row r="40" spans="1:16" ht="14.45" customHeight="1" x14ac:dyDescent="0.25">
      <c r="A40" s="37" t="s">
        <v>23</v>
      </c>
      <c r="B40" s="41"/>
      <c r="C40" s="41"/>
      <c r="D40" s="41"/>
      <c r="E40" s="41"/>
      <c r="F40" s="41"/>
      <c r="G40" s="41"/>
      <c r="H40" s="41"/>
      <c r="I40" s="38"/>
      <c r="J40" s="50"/>
    </row>
    <row r="41" spans="1:16" ht="14.45" customHeight="1" x14ac:dyDescent="0.25">
      <c r="A41" s="1" t="s">
        <v>10</v>
      </c>
      <c r="B41" s="4">
        <v>0</v>
      </c>
      <c r="C41" s="37"/>
      <c r="D41" s="41"/>
      <c r="E41" s="41"/>
      <c r="F41" s="41"/>
      <c r="G41" s="41"/>
      <c r="H41" s="41"/>
      <c r="I41" s="38"/>
      <c r="J41" s="50"/>
    </row>
    <row r="42" spans="1:16" ht="14.45" customHeight="1" x14ac:dyDescent="0.25">
      <c r="A42" s="64" t="s">
        <v>11</v>
      </c>
      <c r="B42" s="65"/>
      <c r="C42" s="65"/>
      <c r="D42" s="65"/>
      <c r="E42" s="65"/>
      <c r="F42" s="65"/>
      <c r="G42" s="65"/>
      <c r="H42" s="65"/>
      <c r="I42" s="66"/>
      <c r="J42" s="50"/>
    </row>
    <row r="43" spans="1:16" ht="14.45" customHeight="1" x14ac:dyDescent="0.25">
      <c r="A43" s="64" t="s">
        <v>59</v>
      </c>
      <c r="B43" s="65"/>
      <c r="C43" s="65"/>
      <c r="D43" s="65"/>
      <c r="E43" s="65"/>
      <c r="F43" s="65"/>
      <c r="G43" s="65"/>
      <c r="H43" s="65"/>
      <c r="I43" s="66"/>
      <c r="J43" s="50"/>
    </row>
    <row r="44" spans="1:16" ht="37.9" customHeight="1" x14ac:dyDescent="0.25">
      <c r="A44" s="30"/>
      <c r="B44" s="26" t="s">
        <v>21</v>
      </c>
      <c r="C44" s="26" t="s">
        <v>22</v>
      </c>
      <c r="D44" s="26" t="s">
        <v>0</v>
      </c>
      <c r="E44" s="27" t="s">
        <v>1</v>
      </c>
      <c r="F44" s="27" t="s">
        <v>2</v>
      </c>
      <c r="G44" s="27" t="s">
        <v>3</v>
      </c>
      <c r="I44" s="31"/>
      <c r="J44" s="50"/>
      <c r="K44" s="51" t="s">
        <v>44</v>
      </c>
    </row>
    <row r="45" spans="1:16" ht="14.45" customHeight="1" x14ac:dyDescent="0.25">
      <c r="A45" s="30"/>
      <c r="B45" s="18">
        <f>L35/G45</f>
        <v>5.9946663015304692E-2</v>
      </c>
      <c r="C45" s="19">
        <f>L7/G45</f>
        <v>0</v>
      </c>
      <c r="D45" s="20">
        <f>L36</f>
        <v>13306</v>
      </c>
      <c r="E45" s="20">
        <f>L37</f>
        <v>166656.20000000001</v>
      </c>
      <c r="F45" s="21">
        <f>L38</f>
        <v>7000</v>
      </c>
      <c r="G45" s="20">
        <f>L39</f>
        <v>186962.2</v>
      </c>
      <c r="I45" s="31"/>
      <c r="J45" s="50"/>
      <c r="K45" s="51"/>
    </row>
    <row r="46" spans="1:16" x14ac:dyDescent="0.25">
      <c r="A46" s="32"/>
      <c r="B46" s="63" t="s">
        <v>20</v>
      </c>
      <c r="C46" s="63"/>
      <c r="D46" s="33"/>
      <c r="E46" s="33"/>
      <c r="F46" s="33"/>
      <c r="G46" s="33"/>
      <c r="H46" s="33"/>
      <c r="I46" s="34"/>
      <c r="J46" s="50"/>
    </row>
  </sheetData>
  <mergeCells count="98">
    <mergeCell ref="K44:K45"/>
    <mergeCell ref="K1:P3"/>
    <mergeCell ref="C41:I41"/>
    <mergeCell ref="A32:I32"/>
    <mergeCell ref="A38:I38"/>
    <mergeCell ref="C39:I39"/>
    <mergeCell ref="A40:I40"/>
    <mergeCell ref="C33:I33"/>
    <mergeCell ref="C34:I34"/>
    <mergeCell ref="A28:I28"/>
    <mergeCell ref="A29:I29"/>
    <mergeCell ref="F12:I12"/>
    <mergeCell ref="C14:D14"/>
    <mergeCell ref="B46:C46"/>
    <mergeCell ref="A42:I42"/>
    <mergeCell ref="C30:I30"/>
    <mergeCell ref="C31:I31"/>
    <mergeCell ref="F11:I11"/>
    <mergeCell ref="A13:B13"/>
    <mergeCell ref="C13:D13"/>
    <mergeCell ref="A14:B14"/>
    <mergeCell ref="F13:I13"/>
    <mergeCell ref="F14:I14"/>
    <mergeCell ref="A11:B11"/>
    <mergeCell ref="C11:D11"/>
    <mergeCell ref="A12:B12"/>
    <mergeCell ref="C12:D12"/>
    <mergeCell ref="A43:I43"/>
    <mergeCell ref="F19:I19"/>
    <mergeCell ref="A35:I35"/>
    <mergeCell ref="A36:I36"/>
    <mergeCell ref="C37:I37"/>
    <mergeCell ref="J1:J46"/>
    <mergeCell ref="M7:P8"/>
    <mergeCell ref="M5:P5"/>
    <mergeCell ref="M34:P35"/>
    <mergeCell ref="A1:I1"/>
    <mergeCell ref="A2:I2"/>
    <mergeCell ref="A4:I4"/>
    <mergeCell ref="F5:I5"/>
    <mergeCell ref="A5:B5"/>
    <mergeCell ref="C5:D5"/>
    <mergeCell ref="A3:I3"/>
    <mergeCell ref="A9:B9"/>
    <mergeCell ref="C9:D9"/>
    <mergeCell ref="A18:B18"/>
    <mergeCell ref="C18:D18"/>
    <mergeCell ref="F18:I18"/>
    <mergeCell ref="K4:P4"/>
    <mergeCell ref="M9:P33"/>
    <mergeCell ref="F9:I9"/>
    <mergeCell ref="F10:I10"/>
    <mergeCell ref="A10:B10"/>
    <mergeCell ref="C10:D10"/>
    <mergeCell ref="A6:B6"/>
    <mergeCell ref="C6:D6"/>
    <mergeCell ref="F6:I6"/>
    <mergeCell ref="A7:B7"/>
    <mergeCell ref="C7:D7"/>
    <mergeCell ref="F7:I7"/>
    <mergeCell ref="C16:D16"/>
    <mergeCell ref="A16:B16"/>
    <mergeCell ref="F16:I16"/>
    <mergeCell ref="A17:B17"/>
    <mergeCell ref="C17:D17"/>
    <mergeCell ref="F17:I17"/>
    <mergeCell ref="A8:B8"/>
    <mergeCell ref="C8:D8"/>
    <mergeCell ref="F8:I8"/>
    <mergeCell ref="A15:B15"/>
    <mergeCell ref="C15:D15"/>
    <mergeCell ref="F15:I15"/>
    <mergeCell ref="C19:D19"/>
    <mergeCell ref="A19:B19"/>
    <mergeCell ref="A20:B20"/>
    <mergeCell ref="C20:D20"/>
    <mergeCell ref="F20:I20"/>
    <mergeCell ref="A21:B21"/>
    <mergeCell ref="C21:D21"/>
    <mergeCell ref="F21:I21"/>
    <mergeCell ref="F22:I22"/>
    <mergeCell ref="A22:B22"/>
    <mergeCell ref="C22:D22"/>
    <mergeCell ref="A23:B23"/>
    <mergeCell ref="C23:D23"/>
    <mergeCell ref="F23:I23"/>
    <mergeCell ref="A24:B24"/>
    <mergeCell ref="C24:D24"/>
    <mergeCell ref="F24:I24"/>
    <mergeCell ref="A27:B27"/>
    <mergeCell ref="C27:D27"/>
    <mergeCell ref="F27:I27"/>
    <mergeCell ref="A25:B25"/>
    <mergeCell ref="C25:D25"/>
    <mergeCell ref="F25:I25"/>
    <mergeCell ref="A26:B26"/>
    <mergeCell ref="C26:D26"/>
    <mergeCell ref="F26:I26"/>
  </mergeCells>
  <printOptions horizontalCentered="1"/>
  <pageMargins left="0.70866141732283472" right="0.70866141732283472" top="0.15748031496062992" bottom="0.15748031496062992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auser...</vt:lpstr>
      <vt:lpstr>auser...!Area_stampa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motti</dc:creator>
  <cp:lastModifiedBy>utente</cp:lastModifiedBy>
  <cp:lastPrinted>2023-06-15T10:23:08Z</cp:lastPrinted>
  <dcterms:created xsi:type="dcterms:W3CDTF">2019-01-20T17:08:41Z</dcterms:created>
  <dcterms:modified xsi:type="dcterms:W3CDTF">2023-06-15T10:23:59Z</dcterms:modified>
</cp:coreProperties>
</file>